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45" windowWidth="16875" windowHeight="9975" activeTab="0"/>
  </bookViews>
  <sheets>
    <sheet name="Average With Err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<sst xmlns="http://schemas.openxmlformats.org/spreadsheetml/2006/main" count="19" uniqueCount="19">
  <si>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&lt;--Total</t>
  </si>
  <si>
    <t>Gaussian Curve</t>
  </si>
  <si>
    <t xml:space="preserve">Set of Values </t>
  </si>
  <si>
    <t>1st value goes here</t>
  </si>
  <si>
    <t>etc.</t>
  </si>
  <si>
    <t>Quantity Name</t>
  </si>
  <si>
    <t>2nd value goes here</t>
  </si>
  <si>
    <t>3rd value goes here</t>
  </si>
  <si>
    <t># Bin Vals</t>
  </si>
  <si>
    <t>Bin Mid Val</t>
  </si>
  <si>
    <t>Standard Deviation =</t>
  </si>
  <si>
    <t>Mean =</t>
  </si>
  <si>
    <t>BinSize=</t>
  </si>
  <si>
    <t>ScaleFactor=</t>
  </si>
  <si>
    <t>StepSize=</t>
  </si>
  <si>
    <t>of</t>
  </si>
  <si>
    <t>values.</t>
  </si>
  <si>
    <t>Graph depicts</t>
  </si>
  <si>
    <t>Among the values not depicted on the graph: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</si>
</sst>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.75"/>
      <name val="Arial"/>
      <family val="2"/>
    </font>
    <font>
      <b/>
      <sz val="10.5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8"/>
      <color indexed="23"/>
      <name val="Arial"/>
      <family val="0"/>
    </font>
    <font>
      <sz val="7"/>
      <color indexed="23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right"/>
      <protection/>
    </xf>
    <xf numFmtId="0" fontId="15" fillId="0" borderId="2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right"/>
      <protection/>
    </xf>
    <xf numFmtId="0" fontId="15" fillId="0" borderId="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'Average With Error'!$A$1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75"/>
          <c:y val="0.162"/>
          <c:w val="0.858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'Average With Error'!$A$1</c:f>
              <c:strCache>
                <c:ptCount val="1"/>
                <c:pt idx="0">
                  <c:v>Quantity Name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'Average With Error'!$C$39:$C$51</c:f>
              <c:numCache/>
            </c:numRef>
          </c:cat>
          <c:val>
            <c:numRef>
              <c:f>'Average With Error'!$B$39:$B$51</c:f>
              <c:numCache/>
            </c:numRef>
          </c:val>
        </c:ser>
        <c:gapWidth val="0"/>
        <c:axId val="65023201"/>
        <c:axId val="483378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'Average With Error'!$B$59:$B$159</c:f>
              <c:numCache/>
            </c:numRef>
          </c:cat>
          <c:val>
            <c:numRef>
              <c:f>'Average With Error'!$C$59:$C$159</c:f>
              <c:numCache/>
            </c:numRef>
          </c:val>
          <c:smooth val="0"/>
        </c:ser>
        <c:axId val="32387899"/>
        <c:axId val="23055636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Center Value of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auto val="0"/>
        <c:lblOffset val="100"/>
        <c:tickLblSkip val="1"/>
        <c:noMultiLvlLbl val="0"/>
      </c:catAx>
      <c:valAx>
        <c:axId val="4833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Values in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between"/>
        <c:dispUnits/>
      </c:valAx>
      <c:catAx>
        <c:axId val="32387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055636"/>
        <c:crosses val="max"/>
        <c:auto val="0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delete val="1"/>
        <c:majorTickMark val="in"/>
        <c:minorTickMark val="none"/>
        <c:tickLblPos val="nextTo"/>
        <c:crossAx val="32387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28575</xdr:rowOff>
    </xdr:from>
    <xdr:to>
      <xdr:col>9</xdr:col>
      <xdr:colOff>600075</xdr:colOff>
      <xdr:row>20</xdr:row>
      <xdr:rowOff>123825</xdr:rowOff>
    </xdr:to>
    <xdr:graphicFrame>
      <xdr:nvGraphicFramePr>
        <xdr:cNvPr id="1" name="Chart 15"/>
        <xdr:cNvGraphicFramePr/>
      </xdr:nvGraphicFramePr>
      <xdr:xfrm>
        <a:off x="2409825" y="28575"/>
        <a:ext cx="4333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</xdr:row>
      <xdr:rowOff>76200</xdr:rowOff>
    </xdr:from>
    <xdr:to>
      <xdr:col>2</xdr:col>
      <xdr:colOff>333375</xdr:colOff>
      <xdr:row>4</xdr:row>
      <xdr:rowOff>104775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209550" y="276225"/>
          <a:ext cx="1905000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the red entries to get the mean value and the standard deviation of a set of values.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4" bestFit="1" customWidth="1"/>
    <col min="5" max="5" width="21.421875" style="0" bestFit="1" customWidth="1"/>
    <col min="7" max="7" width="2.421875" style="0" bestFit="1" customWidth="1"/>
    <col min="8" max="8" width="5.00390625" style="0" bestFit="1" customWidth="1"/>
    <col min="11" max="11" width="2.140625" style="0" customWidth="1"/>
  </cols>
  <sheetData>
    <row r="1" spans="1:15" ht="15.75">
      <c r="A1" s="6" t="s">
        <v>5</v>
      </c>
      <c r="B1" s="2"/>
      <c r="L1" s="8"/>
      <c r="M1" s="8"/>
      <c r="N1" s="8"/>
      <c r="O1" s="8"/>
    </row>
    <row r="2" spans="1:15" ht="12.75">
      <c r="A2" s="1"/>
      <c r="L2" s="8"/>
      <c r="M2" s="8"/>
      <c r="N2" s="8"/>
      <c r="O2" s="8"/>
    </row>
    <row r="3" spans="1:15" ht="12.75">
      <c r="A3" s="1"/>
      <c r="L3" s="8"/>
      <c r="M3" s="8"/>
      <c r="N3" s="8"/>
      <c r="O3" s="8"/>
    </row>
    <row r="4" spans="12:15" ht="12.75">
      <c r="L4" s="8"/>
      <c r="M4" s="8"/>
      <c r="N4" s="8"/>
      <c r="O4" s="8"/>
    </row>
    <row r="5" spans="2:15" ht="12.75">
      <c r="B5" s="8"/>
      <c r="C5" s="8"/>
      <c r="L5" s="8"/>
      <c r="M5" s="8"/>
      <c r="N5" s="8"/>
      <c r="O5" s="8"/>
    </row>
    <row r="6" spans="1:15" ht="12.75">
      <c r="A6" s="3" t="s">
        <v>2</v>
      </c>
      <c r="B6" s="8"/>
      <c r="C6" s="8"/>
      <c r="L6" s="8"/>
      <c r="M6" s="8"/>
      <c r="N6" s="8"/>
      <c r="O6" s="8"/>
    </row>
    <row r="7" spans="1:15" ht="12.75">
      <c r="A7" s="7" t="s">
        <v>3</v>
      </c>
      <c r="C7" s="8"/>
      <c r="L7" s="8"/>
      <c r="M7" s="8"/>
      <c r="N7" s="8"/>
      <c r="O7" s="8"/>
    </row>
    <row r="8" spans="1:15" ht="12.75">
      <c r="A8" s="7" t="s">
        <v>6</v>
      </c>
      <c r="C8" s="8"/>
      <c r="L8" s="8"/>
      <c r="M8" s="8"/>
      <c r="N8" s="8"/>
      <c r="O8" s="8"/>
    </row>
    <row r="9" spans="1:15" ht="12.75">
      <c r="A9" s="7" t="s">
        <v>7</v>
      </c>
      <c r="C9" s="8"/>
      <c r="L9" s="8"/>
      <c r="M9" s="8"/>
      <c r="N9" s="8"/>
      <c r="O9" s="8"/>
    </row>
    <row r="10" spans="1:15" ht="12.75">
      <c r="A10" s="7" t="s">
        <v>4</v>
      </c>
      <c r="C10" s="8"/>
      <c r="L10" s="8"/>
      <c r="M10" s="8"/>
      <c r="N10" s="8"/>
      <c r="O10" s="8"/>
    </row>
    <row r="11" spans="1:15" ht="12.75">
      <c r="A11" s="7"/>
      <c r="B11" s="8"/>
      <c r="C11" s="8"/>
      <c r="L11" s="8"/>
      <c r="M11" s="8"/>
      <c r="N11" s="8"/>
      <c r="O11" s="8"/>
    </row>
    <row r="12" spans="1:15" ht="12.75">
      <c r="A12" s="7"/>
      <c r="B12" s="8"/>
      <c r="C12" s="8"/>
      <c r="L12" s="8"/>
      <c r="M12" s="8"/>
      <c r="N12" s="8"/>
      <c r="O12" s="8"/>
    </row>
    <row r="13" spans="1:15" ht="12.75">
      <c r="A13" s="7"/>
      <c r="B13" s="8"/>
      <c r="C13" s="8"/>
      <c r="L13" s="8"/>
      <c r="M13" s="8"/>
      <c r="N13" s="8"/>
      <c r="O13" s="8"/>
    </row>
    <row r="14" spans="1:15" ht="12.75">
      <c r="A14" s="7"/>
      <c r="B14" s="8"/>
      <c r="C14" s="8"/>
      <c r="L14" s="8"/>
      <c r="M14" s="8"/>
      <c r="N14" s="8"/>
      <c r="O14" s="8"/>
    </row>
    <row r="15" spans="1:15" ht="12.75">
      <c r="A15" s="7"/>
      <c r="B15" s="8"/>
      <c r="C15" s="8"/>
      <c r="L15" s="8"/>
      <c r="M15" s="8"/>
      <c r="N15" s="8"/>
      <c r="O15" s="8"/>
    </row>
    <row r="16" spans="1:15" ht="12.75">
      <c r="A16" s="7"/>
      <c r="B16" s="8"/>
      <c r="C16" s="8"/>
      <c r="L16" s="8"/>
      <c r="M16" s="8"/>
      <c r="N16" s="8"/>
      <c r="O16" s="8"/>
    </row>
    <row r="17" spans="1:15" ht="12.75">
      <c r="A17" s="7"/>
      <c r="B17" s="8"/>
      <c r="C17" s="8"/>
      <c r="L17" s="8"/>
      <c r="M17" s="8"/>
      <c r="N17" s="8"/>
      <c r="O17" s="8"/>
    </row>
    <row r="18" spans="1:15" ht="12.75">
      <c r="A18" s="7"/>
      <c r="B18" s="8"/>
      <c r="C18" s="8"/>
      <c r="L18" s="8"/>
      <c r="M18" s="8"/>
      <c r="N18" s="8"/>
      <c r="O18" s="8"/>
    </row>
    <row r="19" spans="1:15" ht="12.75">
      <c r="A19" s="7"/>
      <c r="B19" s="8"/>
      <c r="C19" s="8"/>
      <c r="L19" s="8"/>
      <c r="M19" s="8"/>
      <c r="N19" s="8"/>
      <c r="O19" s="8"/>
    </row>
    <row r="20" spans="1:15" ht="12.75">
      <c r="A20" s="7"/>
      <c r="B20" s="8"/>
      <c r="C20" s="8"/>
      <c r="L20" s="8"/>
      <c r="M20" s="8"/>
      <c r="N20" s="8"/>
      <c r="O20" s="8"/>
    </row>
    <row r="21" spans="1:15" ht="13.5" thickBot="1">
      <c r="A21" s="7"/>
      <c r="B21" s="8"/>
      <c r="C21" s="8"/>
      <c r="L21" s="8"/>
      <c r="M21" s="8"/>
      <c r="N21" s="8"/>
      <c r="O21" s="8"/>
    </row>
    <row r="22" spans="1:15" ht="12.75">
      <c r="A22" s="7"/>
      <c r="B22" s="8"/>
      <c r="C22" s="8"/>
      <c r="E22" s="13" t="s">
        <v>11</v>
      </c>
      <c r="F22" s="14" t="e">
        <f>AVERAGE(A7:A1006)</f>
        <v>#DIV/0!</v>
      </c>
      <c r="G22" s="8"/>
      <c r="H22" s="8"/>
      <c r="I22" s="8"/>
      <c r="J22" s="8"/>
      <c r="L22" s="8"/>
      <c r="M22" s="8"/>
      <c r="N22" s="8"/>
      <c r="O22" s="8"/>
    </row>
    <row r="23" spans="1:15" ht="13.5" thickBot="1">
      <c r="A23" s="7"/>
      <c r="B23" s="8"/>
      <c r="C23" s="8"/>
      <c r="E23" s="15" t="s">
        <v>10</v>
      </c>
      <c r="F23" s="16" t="e">
        <f>STDEV(A7:A1006)</f>
        <v>#DIV/0!</v>
      </c>
      <c r="G23" s="8"/>
      <c r="H23" s="8"/>
      <c r="I23" s="8"/>
      <c r="J23" s="8"/>
      <c r="L23" s="8"/>
      <c r="M23" s="8"/>
      <c r="N23" s="8"/>
      <c r="O23" s="8"/>
    </row>
    <row r="24" spans="1:15" ht="12.75">
      <c r="A24" s="7"/>
      <c r="B24" s="8"/>
      <c r="C24" s="8"/>
      <c r="D24" s="17"/>
      <c r="E24" s="18" t="s">
        <v>17</v>
      </c>
      <c r="F24" s="19">
        <f>B52</f>
        <v>0</v>
      </c>
      <c r="G24" s="19" t="s">
        <v>15</v>
      </c>
      <c r="H24" s="19">
        <v>1000</v>
      </c>
      <c r="I24" s="20" t="s">
        <v>16</v>
      </c>
      <c r="J24" s="8"/>
      <c r="L24" s="8"/>
      <c r="M24" s="8"/>
      <c r="N24" s="8"/>
      <c r="O24" s="8"/>
    </row>
    <row r="25" spans="1:15" ht="12.75">
      <c r="A25" s="7"/>
      <c r="B25" s="8"/>
      <c r="C25" s="8"/>
      <c r="D25" s="21" t="s">
        <v>18</v>
      </c>
      <c r="F25" s="21"/>
      <c r="G25" s="17"/>
      <c r="H25" s="17"/>
      <c r="I25" s="17"/>
      <c r="J25" s="8"/>
      <c r="L25" s="8"/>
      <c r="M25" s="8"/>
      <c r="N25" s="8"/>
      <c r="O25" s="8"/>
    </row>
    <row r="26" spans="1:15" ht="12.75">
      <c r="A26" s="7"/>
      <c r="B26" s="8"/>
      <c r="C26" s="8"/>
      <c r="D26" s="20">
        <f>COUNTIF($A$7:$A$1010,"&lt;="&amp;$F$22-6.5*$C$36)</f>
        <v>0</v>
      </c>
      <c r="E26" s="19" t="str">
        <f>IF(D26=1,"is less than or equal to","are less than or equal to")</f>
        <v>are less than or equal to</v>
      </c>
      <c r="F26" s="20" t="e">
        <f>$F$22-6.5*$C$36</f>
        <v>#DIV/0!</v>
      </c>
      <c r="G26" s="17"/>
      <c r="H26" s="17"/>
      <c r="I26" s="17"/>
      <c r="J26" s="8"/>
      <c r="L26" s="8"/>
      <c r="M26" s="8"/>
      <c r="N26" s="8"/>
      <c r="O26" s="8"/>
    </row>
    <row r="27" spans="1:15" ht="12.75">
      <c r="A27" s="7"/>
      <c r="B27" s="8"/>
      <c r="C27" s="8"/>
      <c r="D27" s="20">
        <f>COUNTIF($A$7:$A$1010,"&gt;="&amp;$F$22+6.5*$C$36)</f>
        <v>0</v>
      </c>
      <c r="E27" s="19" t="str">
        <f>IF(D27=1,"value is greater than","values are greater than")</f>
        <v>values are greater than</v>
      </c>
      <c r="F27" s="20" t="e">
        <f>$F$22+6.5*$C$36</f>
        <v>#DIV/0!</v>
      </c>
      <c r="G27" s="17"/>
      <c r="H27" s="17"/>
      <c r="I27" s="17"/>
      <c r="J27" s="8"/>
      <c r="L27" s="8"/>
      <c r="M27" s="8"/>
      <c r="N27" s="8"/>
      <c r="O27" s="8"/>
    </row>
    <row r="28" spans="1:15" ht="12.75">
      <c r="A28" s="7"/>
      <c r="B28" s="8"/>
      <c r="C28" s="8"/>
      <c r="D28" s="17"/>
      <c r="E28" s="17"/>
      <c r="F28" s="17"/>
      <c r="G28" s="17"/>
      <c r="H28" s="17"/>
      <c r="I28" s="17"/>
      <c r="J28" s="8"/>
      <c r="L28" s="8"/>
      <c r="M28" s="8"/>
      <c r="N28" s="8"/>
      <c r="O28" s="8"/>
    </row>
    <row r="29" spans="1:15" ht="12.75">
      <c r="A29" s="7"/>
      <c r="B29" s="8"/>
      <c r="C29" s="8"/>
      <c r="D29" s="8"/>
      <c r="E29" s="8"/>
      <c r="F29" s="8"/>
      <c r="G29" s="8"/>
      <c r="H29" s="8"/>
      <c r="I29" s="8"/>
      <c r="J29" s="8"/>
      <c r="L29" s="8"/>
      <c r="M29" s="8"/>
      <c r="N29" s="8"/>
      <c r="O29" s="8"/>
    </row>
    <row r="30" spans="1:15" ht="12.75">
      <c r="A30" s="7"/>
      <c r="B30" s="8"/>
      <c r="C30" s="8"/>
      <c r="D30" s="8"/>
      <c r="E30" s="8"/>
      <c r="F30" s="8"/>
      <c r="G30" s="8"/>
      <c r="H30" s="8"/>
      <c r="I30" s="8"/>
      <c r="J30" s="8"/>
      <c r="L30" s="8"/>
      <c r="M30" s="8"/>
      <c r="N30" s="8"/>
      <c r="O30" s="8"/>
    </row>
    <row r="31" spans="1:15" ht="12.75">
      <c r="A31" s="7"/>
      <c r="B31" s="8"/>
      <c r="C31" s="8"/>
      <c r="D31" s="8"/>
      <c r="E31" s="8"/>
      <c r="F31" s="8"/>
      <c r="G31" s="8"/>
      <c r="H31" s="8"/>
      <c r="I31" s="8"/>
      <c r="J31" s="8"/>
      <c r="L31" s="8"/>
      <c r="M31" s="8"/>
      <c r="N31" s="8"/>
      <c r="O31" s="8"/>
    </row>
    <row r="32" spans="1:15" ht="12.75">
      <c r="A32" s="7"/>
      <c r="B32" s="8"/>
      <c r="C32" s="8"/>
      <c r="D32" s="8"/>
      <c r="E32" s="8"/>
      <c r="F32" s="8"/>
      <c r="G32" s="8"/>
      <c r="H32" s="8"/>
      <c r="I32" s="8"/>
      <c r="J32" s="8"/>
      <c r="L32" s="8"/>
      <c r="M32" s="8"/>
      <c r="N32" s="8"/>
      <c r="O32" s="8"/>
    </row>
    <row r="33" spans="1:15" ht="12.75">
      <c r="A33" s="7"/>
      <c r="B33" s="8"/>
      <c r="C33" s="8"/>
      <c r="D33" s="8"/>
      <c r="E33" s="8"/>
      <c r="F33" s="8"/>
      <c r="G33" s="8"/>
      <c r="H33" s="8"/>
      <c r="I33" s="8"/>
      <c r="J33" s="8"/>
      <c r="L33" s="8"/>
      <c r="M33" s="8"/>
      <c r="N33" s="8"/>
      <c r="O33" s="8"/>
    </row>
    <row r="34" spans="1:15" ht="12.75">
      <c r="A34" s="7"/>
      <c r="B34" s="8"/>
      <c r="C34" s="8"/>
      <c r="D34" s="8"/>
      <c r="E34" s="8"/>
      <c r="F34" s="8"/>
      <c r="G34" s="8"/>
      <c r="H34" s="8"/>
      <c r="I34" s="8"/>
      <c r="J34" s="8"/>
      <c r="L34" s="8"/>
      <c r="M34" s="8"/>
      <c r="N34" s="8"/>
      <c r="O34" s="8"/>
    </row>
    <row r="35" spans="1:15" ht="12.75">
      <c r="A35" s="7"/>
      <c r="C35" s="8"/>
      <c r="D35" s="8"/>
      <c r="E35" s="8"/>
      <c r="F35" s="8"/>
      <c r="G35" s="8"/>
      <c r="H35" s="8"/>
      <c r="I35" s="8"/>
      <c r="J35" s="8"/>
      <c r="L35" s="8"/>
      <c r="M35" s="8"/>
      <c r="N35" s="8"/>
      <c r="O35" s="8"/>
    </row>
    <row r="36" spans="1:15" ht="12.75">
      <c r="A36" s="7"/>
      <c r="B36" s="12" t="s">
        <v>12</v>
      </c>
      <c r="C36" s="5" t="e">
        <f>$F$23/2</f>
        <v>#DIV/0!</v>
      </c>
      <c r="D36" s="8"/>
      <c r="E36" s="8"/>
      <c r="F36" s="8"/>
      <c r="G36" s="8"/>
      <c r="H36" s="8"/>
      <c r="I36" s="8"/>
      <c r="J36" s="8"/>
      <c r="L36" s="8"/>
      <c r="M36" s="8"/>
      <c r="N36" s="8"/>
      <c r="O36" s="8"/>
    </row>
    <row r="37" spans="1:15" ht="12.75">
      <c r="A37" s="7"/>
      <c r="B37" s="5"/>
      <c r="C37" s="5"/>
      <c r="D37" s="8"/>
      <c r="E37" s="8"/>
      <c r="F37" s="8"/>
      <c r="G37" s="8"/>
      <c r="H37" s="8"/>
      <c r="I37" s="8"/>
      <c r="J37" s="8"/>
      <c r="L37" s="8"/>
      <c r="M37" s="8"/>
      <c r="N37" s="8"/>
      <c r="O37" s="8"/>
    </row>
    <row r="38" spans="1:15" ht="12.75">
      <c r="A38" s="7"/>
      <c r="B38" s="9" t="s">
        <v>8</v>
      </c>
      <c r="C38" s="9" t="s">
        <v>9</v>
      </c>
      <c r="D38" s="8"/>
      <c r="E38" s="8"/>
      <c r="F38" s="8"/>
      <c r="G38" s="8"/>
      <c r="H38" s="8"/>
      <c r="I38" s="8"/>
      <c r="J38" s="8"/>
      <c r="L38" s="8"/>
      <c r="M38" s="8"/>
      <c r="N38" s="8"/>
      <c r="O38" s="8"/>
    </row>
    <row r="39" spans="1:10" ht="12.75">
      <c r="A39" s="7"/>
      <c r="B39" s="5">
        <f aca="true" t="shared" si="0" ref="B39:B51">COUNTIF($A$7:$A$1006,"&gt;"&amp;C39-$C$36/2)-COUNTIF($A$7:$A$1006,"&gt;"&amp;C39+$C$36/2)</f>
        <v>0</v>
      </c>
      <c r="C39" s="5" t="e">
        <f>$F$22-6*$C$36</f>
        <v>#DIV/0!</v>
      </c>
      <c r="D39" s="8"/>
      <c r="E39" s="8"/>
      <c r="F39" s="8"/>
      <c r="G39" s="8"/>
      <c r="H39" s="8"/>
      <c r="I39" s="8"/>
      <c r="J39" s="8"/>
    </row>
    <row r="40" spans="1:10" ht="12.75">
      <c r="A40" s="7"/>
      <c r="B40" s="5">
        <f t="shared" si="0"/>
        <v>0</v>
      </c>
      <c r="C40" s="5" t="e">
        <f>$F$22-5*$C$36</f>
        <v>#DIV/0!</v>
      </c>
      <c r="D40" s="8"/>
      <c r="E40" s="8"/>
      <c r="F40" s="8"/>
      <c r="G40" s="8"/>
      <c r="H40" s="8"/>
      <c r="I40" s="8"/>
      <c r="J40" s="8"/>
    </row>
    <row r="41" spans="1:10" ht="12.75">
      <c r="A41" s="7"/>
      <c r="B41" s="5">
        <f t="shared" si="0"/>
        <v>0</v>
      </c>
      <c r="C41" s="5" t="e">
        <f>$F$22-4*$C$36</f>
        <v>#DIV/0!</v>
      </c>
      <c r="D41" s="8"/>
      <c r="E41" s="8"/>
      <c r="F41" s="8"/>
      <c r="G41" s="8"/>
      <c r="H41" s="8"/>
      <c r="I41" s="8"/>
      <c r="J41" s="8"/>
    </row>
    <row r="42" spans="1:10" ht="12.75">
      <c r="A42" s="7"/>
      <c r="B42" s="5">
        <f t="shared" si="0"/>
        <v>0</v>
      </c>
      <c r="C42" s="5" t="e">
        <f>$F$22-3*$C$36</f>
        <v>#DIV/0!</v>
      </c>
      <c r="D42" s="8"/>
      <c r="E42" s="8"/>
      <c r="F42" s="8"/>
      <c r="G42" s="8"/>
      <c r="H42" s="8"/>
      <c r="I42" s="8"/>
      <c r="J42" s="8"/>
    </row>
    <row r="43" spans="1:10" ht="12.75">
      <c r="A43" s="7"/>
      <c r="B43" s="5">
        <f t="shared" si="0"/>
        <v>0</v>
      </c>
      <c r="C43" s="5" t="e">
        <f>$F$22-2*$C$36</f>
        <v>#DIV/0!</v>
      </c>
      <c r="D43" s="8"/>
      <c r="E43" s="8"/>
      <c r="F43" s="8"/>
      <c r="G43" s="8"/>
      <c r="H43" s="8"/>
      <c r="I43" s="8"/>
      <c r="J43" s="8"/>
    </row>
    <row r="44" spans="1:10" ht="12.75">
      <c r="A44" s="7"/>
      <c r="B44" s="5">
        <f t="shared" si="0"/>
        <v>0</v>
      </c>
      <c r="C44" s="5" t="e">
        <f>$F$22-1*$C$36</f>
        <v>#DIV/0!</v>
      </c>
      <c r="D44" s="8"/>
      <c r="E44" s="8"/>
      <c r="F44" s="8"/>
      <c r="G44" s="8"/>
      <c r="H44" s="8"/>
      <c r="I44" s="8"/>
      <c r="J44" s="8"/>
    </row>
    <row r="45" spans="1:10" ht="12.75">
      <c r="A45" s="7"/>
      <c r="B45" s="5">
        <f t="shared" si="0"/>
        <v>0</v>
      </c>
      <c r="C45" s="5" t="e">
        <f>$F$22-0*$C$36</f>
        <v>#DIV/0!</v>
      </c>
      <c r="D45" s="8"/>
      <c r="E45" s="8"/>
      <c r="F45" s="8"/>
      <c r="G45" s="8"/>
      <c r="H45" s="8"/>
      <c r="I45" s="8"/>
      <c r="J45" s="8"/>
    </row>
    <row r="46" spans="1:10" ht="12.75">
      <c r="A46" s="7"/>
      <c r="B46" s="5">
        <f t="shared" si="0"/>
        <v>0</v>
      </c>
      <c r="C46" s="5" t="e">
        <f>$F$22+1*$C$36</f>
        <v>#DIV/0!</v>
      </c>
      <c r="D46" s="8"/>
      <c r="E46" s="8"/>
      <c r="F46" s="8"/>
      <c r="G46" s="8"/>
      <c r="H46" s="8"/>
      <c r="I46" s="8"/>
      <c r="J46" s="8"/>
    </row>
    <row r="47" spans="1:10" ht="12.75">
      <c r="A47" s="7"/>
      <c r="B47" s="5">
        <f t="shared" si="0"/>
        <v>0</v>
      </c>
      <c r="C47" s="5" t="e">
        <f>$F$22+2*$C$36</f>
        <v>#DIV/0!</v>
      </c>
      <c r="D47" s="8"/>
      <c r="E47" s="8"/>
      <c r="F47" s="8"/>
      <c r="G47" s="8"/>
      <c r="H47" s="8"/>
      <c r="I47" s="8"/>
      <c r="J47" s="8"/>
    </row>
    <row r="48" spans="1:10" ht="12.75">
      <c r="A48" s="7"/>
      <c r="B48" s="5">
        <f t="shared" si="0"/>
        <v>0</v>
      </c>
      <c r="C48" s="5" t="e">
        <f>$F$22+3*$C$36</f>
        <v>#DIV/0!</v>
      </c>
      <c r="D48" s="8"/>
      <c r="E48" s="8"/>
      <c r="F48" s="8"/>
      <c r="G48" s="8"/>
      <c r="H48" s="8"/>
      <c r="I48" s="8"/>
      <c r="J48" s="8"/>
    </row>
    <row r="49" spans="1:10" ht="12.75">
      <c r="A49" s="7"/>
      <c r="B49" s="5">
        <f t="shared" si="0"/>
        <v>0</v>
      </c>
      <c r="C49" s="5" t="e">
        <f>$F$22+4*$C$36</f>
        <v>#DIV/0!</v>
      </c>
      <c r="D49" s="8"/>
      <c r="E49" s="8"/>
      <c r="F49" s="8"/>
      <c r="G49" s="8"/>
      <c r="H49" s="8"/>
      <c r="I49" s="8"/>
      <c r="J49" s="8"/>
    </row>
    <row r="50" spans="1:10" ht="12.75">
      <c r="A50" s="7"/>
      <c r="B50" s="5">
        <f t="shared" si="0"/>
        <v>0</v>
      </c>
      <c r="C50" s="5" t="e">
        <f>$F$22+5*$C$36</f>
        <v>#DIV/0!</v>
      </c>
      <c r="D50" s="8"/>
      <c r="E50" s="8"/>
      <c r="F50" s="8"/>
      <c r="G50" s="8"/>
      <c r="H50" s="8"/>
      <c r="I50" s="8"/>
      <c r="J50" s="8"/>
    </row>
    <row r="51" spans="1:10" ht="12.75">
      <c r="A51" s="7"/>
      <c r="B51" s="5">
        <f t="shared" si="0"/>
        <v>0</v>
      </c>
      <c r="C51" s="5" t="e">
        <f>$F$22+6*$C$36</f>
        <v>#DIV/0!</v>
      </c>
      <c r="D51" s="8"/>
      <c r="E51" s="8"/>
      <c r="F51" s="8"/>
      <c r="G51" s="8"/>
      <c r="H51" s="8"/>
      <c r="I51" s="8"/>
      <c r="J51" s="8"/>
    </row>
    <row r="52" spans="1:10" ht="12.75">
      <c r="A52" s="7"/>
      <c r="B52" s="5">
        <f>SUM(B39:B51)</f>
        <v>0</v>
      </c>
      <c r="C52" s="5" t="s">
        <v>0</v>
      </c>
      <c r="D52" s="8"/>
      <c r="E52" s="8"/>
      <c r="F52" s="8"/>
      <c r="G52" s="8"/>
      <c r="H52" s="8"/>
      <c r="I52" s="8"/>
      <c r="J52" s="8"/>
    </row>
    <row r="53" spans="1:10" ht="12.75">
      <c r="A53" s="7"/>
      <c r="B53" s="5"/>
      <c r="C53" s="5"/>
      <c r="D53" s="8"/>
      <c r="E53" s="8"/>
      <c r="F53" s="8"/>
      <c r="G53" s="8"/>
      <c r="H53" s="8"/>
      <c r="I53" s="8"/>
      <c r="J53" s="8"/>
    </row>
    <row r="54" spans="1:3" ht="12.75">
      <c r="A54" s="7"/>
      <c r="B54" s="5"/>
      <c r="C54" s="5"/>
    </row>
    <row r="55" spans="1:3" ht="12.75">
      <c r="A55" s="7"/>
      <c r="B55" s="5"/>
      <c r="C55" s="5"/>
    </row>
    <row r="56" spans="1:3" ht="12.75">
      <c r="A56" s="7"/>
      <c r="B56" s="10" t="s">
        <v>13</v>
      </c>
      <c r="C56" s="5" t="e">
        <f>COUNT(A7:A1006)*$C$36</f>
        <v>#DIV/0!</v>
      </c>
    </row>
    <row r="57" spans="1:3" ht="12.75">
      <c r="A57" s="7"/>
      <c r="B57" s="11" t="s">
        <v>14</v>
      </c>
      <c r="C57" s="5" t="e">
        <f>0.1299*$C$36</f>
        <v>#DIV/0!</v>
      </c>
    </row>
    <row r="58" spans="1:3" ht="12.75">
      <c r="A58" s="7"/>
      <c r="B58" s="5" t="s">
        <v>1</v>
      </c>
      <c r="C58" s="5"/>
    </row>
    <row r="59" spans="1:3" ht="12.75">
      <c r="A59" s="7"/>
      <c r="B59" s="5" t="e">
        <f>$F$22-6.499*$C$36</f>
        <v>#DIV/0!</v>
      </c>
      <c r="C59" s="5" t="e">
        <f aca="true" t="shared" si="1" ref="C59:C90">NORMDIST(B59,$F$22,$F$23,FALSE)*$C$56</f>
        <v>#DIV/0!</v>
      </c>
    </row>
    <row r="60" spans="1:3" ht="12.75">
      <c r="A60" s="7"/>
      <c r="B60" s="5" t="e">
        <f aca="true" t="shared" si="2" ref="B60:B91">B59+$C$57</f>
        <v>#DIV/0!</v>
      </c>
      <c r="C60" s="5" t="e">
        <f t="shared" si="1"/>
        <v>#DIV/0!</v>
      </c>
    </row>
    <row r="61" spans="1:3" ht="12.75">
      <c r="A61" s="7"/>
      <c r="B61" s="5" t="e">
        <f t="shared" si="2"/>
        <v>#DIV/0!</v>
      </c>
      <c r="C61" s="5" t="e">
        <f t="shared" si="1"/>
        <v>#DIV/0!</v>
      </c>
    </row>
    <row r="62" spans="1:3" ht="12.75">
      <c r="A62" s="7"/>
      <c r="B62" s="5" t="e">
        <f t="shared" si="2"/>
        <v>#DIV/0!</v>
      </c>
      <c r="C62" s="5" t="e">
        <f t="shared" si="1"/>
        <v>#DIV/0!</v>
      </c>
    </row>
    <row r="63" spans="1:3" ht="12.75">
      <c r="A63" s="7"/>
      <c r="B63" s="5" t="e">
        <f t="shared" si="2"/>
        <v>#DIV/0!</v>
      </c>
      <c r="C63" s="5" t="e">
        <f t="shared" si="1"/>
        <v>#DIV/0!</v>
      </c>
    </row>
    <row r="64" spans="1:3" ht="12.75">
      <c r="A64" s="7"/>
      <c r="B64" s="5" t="e">
        <f t="shared" si="2"/>
        <v>#DIV/0!</v>
      </c>
      <c r="C64" s="5" t="e">
        <f t="shared" si="1"/>
        <v>#DIV/0!</v>
      </c>
    </row>
    <row r="65" spans="1:3" ht="12.75">
      <c r="A65" s="7"/>
      <c r="B65" s="5" t="e">
        <f t="shared" si="2"/>
        <v>#DIV/0!</v>
      </c>
      <c r="C65" s="5" t="e">
        <f t="shared" si="1"/>
        <v>#DIV/0!</v>
      </c>
    </row>
    <row r="66" spans="1:3" ht="12.75">
      <c r="A66" s="7"/>
      <c r="B66" s="5" t="e">
        <f t="shared" si="2"/>
        <v>#DIV/0!</v>
      </c>
      <c r="C66" s="5" t="e">
        <f t="shared" si="1"/>
        <v>#DIV/0!</v>
      </c>
    </row>
    <row r="67" spans="1:3" ht="12.75">
      <c r="A67" s="7"/>
      <c r="B67" s="5" t="e">
        <f t="shared" si="2"/>
        <v>#DIV/0!</v>
      </c>
      <c r="C67" s="5" t="e">
        <f t="shared" si="1"/>
        <v>#DIV/0!</v>
      </c>
    </row>
    <row r="68" spans="1:3" ht="12.75">
      <c r="A68" s="7"/>
      <c r="B68" s="5" t="e">
        <f t="shared" si="2"/>
        <v>#DIV/0!</v>
      </c>
      <c r="C68" s="5" t="e">
        <f t="shared" si="1"/>
        <v>#DIV/0!</v>
      </c>
    </row>
    <row r="69" spans="1:3" ht="12.75">
      <c r="A69" s="7"/>
      <c r="B69" s="5" t="e">
        <f t="shared" si="2"/>
        <v>#DIV/0!</v>
      </c>
      <c r="C69" s="5" t="e">
        <f t="shared" si="1"/>
        <v>#DIV/0!</v>
      </c>
    </row>
    <row r="70" spans="1:3" ht="12.75">
      <c r="A70" s="7"/>
      <c r="B70" s="5" t="e">
        <f t="shared" si="2"/>
        <v>#DIV/0!</v>
      </c>
      <c r="C70" s="5" t="e">
        <f t="shared" si="1"/>
        <v>#DIV/0!</v>
      </c>
    </row>
    <row r="71" spans="1:3" ht="12.75">
      <c r="A71" s="7"/>
      <c r="B71" s="5" t="e">
        <f t="shared" si="2"/>
        <v>#DIV/0!</v>
      </c>
      <c r="C71" s="5" t="e">
        <f t="shared" si="1"/>
        <v>#DIV/0!</v>
      </c>
    </row>
    <row r="72" spans="1:3" ht="12.75">
      <c r="A72" s="7"/>
      <c r="B72" s="5" t="e">
        <f t="shared" si="2"/>
        <v>#DIV/0!</v>
      </c>
      <c r="C72" s="5" t="e">
        <f t="shared" si="1"/>
        <v>#DIV/0!</v>
      </c>
    </row>
    <row r="73" spans="1:3" ht="12.75">
      <c r="A73" s="7"/>
      <c r="B73" s="5" t="e">
        <f t="shared" si="2"/>
        <v>#DIV/0!</v>
      </c>
      <c r="C73" s="5" t="e">
        <f t="shared" si="1"/>
        <v>#DIV/0!</v>
      </c>
    </row>
    <row r="74" spans="1:3" ht="12.75">
      <c r="A74" s="7"/>
      <c r="B74" s="5" t="e">
        <f t="shared" si="2"/>
        <v>#DIV/0!</v>
      </c>
      <c r="C74" s="5" t="e">
        <f t="shared" si="1"/>
        <v>#DIV/0!</v>
      </c>
    </row>
    <row r="75" spans="1:3" ht="12.75">
      <c r="A75" s="7"/>
      <c r="B75" s="5" t="e">
        <f t="shared" si="2"/>
        <v>#DIV/0!</v>
      </c>
      <c r="C75" s="5" t="e">
        <f t="shared" si="1"/>
        <v>#DIV/0!</v>
      </c>
    </row>
    <row r="76" spans="1:3" ht="12.75">
      <c r="A76" s="7"/>
      <c r="B76" s="5" t="e">
        <f t="shared" si="2"/>
        <v>#DIV/0!</v>
      </c>
      <c r="C76" s="5" t="e">
        <f t="shared" si="1"/>
        <v>#DIV/0!</v>
      </c>
    </row>
    <row r="77" spans="1:3" ht="12.75">
      <c r="A77" s="7"/>
      <c r="B77" s="5" t="e">
        <f t="shared" si="2"/>
        <v>#DIV/0!</v>
      </c>
      <c r="C77" s="5" t="e">
        <f t="shared" si="1"/>
        <v>#DIV/0!</v>
      </c>
    </row>
    <row r="78" spans="1:3" ht="12.75">
      <c r="A78" s="7"/>
      <c r="B78" s="5" t="e">
        <f t="shared" si="2"/>
        <v>#DIV/0!</v>
      </c>
      <c r="C78" s="5" t="e">
        <f t="shared" si="1"/>
        <v>#DIV/0!</v>
      </c>
    </row>
    <row r="79" spans="1:3" ht="12.75">
      <c r="A79" s="7"/>
      <c r="B79" s="5" t="e">
        <f t="shared" si="2"/>
        <v>#DIV/0!</v>
      </c>
      <c r="C79" s="5" t="e">
        <f t="shared" si="1"/>
        <v>#DIV/0!</v>
      </c>
    </row>
    <row r="80" spans="1:3" ht="12.75">
      <c r="A80" s="7"/>
      <c r="B80" s="5" t="e">
        <f t="shared" si="2"/>
        <v>#DIV/0!</v>
      </c>
      <c r="C80" s="5" t="e">
        <f t="shared" si="1"/>
        <v>#DIV/0!</v>
      </c>
    </row>
    <row r="81" spans="1:3" ht="12.75">
      <c r="A81" s="7"/>
      <c r="B81" s="5" t="e">
        <f t="shared" si="2"/>
        <v>#DIV/0!</v>
      </c>
      <c r="C81" s="5" t="e">
        <f t="shared" si="1"/>
        <v>#DIV/0!</v>
      </c>
    </row>
    <row r="82" spans="1:3" ht="12.75">
      <c r="A82" s="7"/>
      <c r="B82" s="5" t="e">
        <f t="shared" si="2"/>
        <v>#DIV/0!</v>
      </c>
      <c r="C82" s="5" t="e">
        <f t="shared" si="1"/>
        <v>#DIV/0!</v>
      </c>
    </row>
    <row r="83" spans="1:3" ht="12.75">
      <c r="A83" s="7"/>
      <c r="B83" s="5" t="e">
        <f t="shared" si="2"/>
        <v>#DIV/0!</v>
      </c>
      <c r="C83" s="5" t="e">
        <f t="shared" si="1"/>
        <v>#DIV/0!</v>
      </c>
    </row>
    <row r="84" spans="1:3" ht="12.75">
      <c r="A84" s="7"/>
      <c r="B84" s="5" t="e">
        <f t="shared" si="2"/>
        <v>#DIV/0!</v>
      </c>
      <c r="C84" s="5" t="e">
        <f t="shared" si="1"/>
        <v>#DIV/0!</v>
      </c>
    </row>
    <row r="85" spans="1:3" ht="12.75">
      <c r="A85" s="7"/>
      <c r="B85" s="5" t="e">
        <f t="shared" si="2"/>
        <v>#DIV/0!</v>
      </c>
      <c r="C85" s="5" t="e">
        <f t="shared" si="1"/>
        <v>#DIV/0!</v>
      </c>
    </row>
    <row r="86" spans="1:3" ht="12.75">
      <c r="A86" s="7"/>
      <c r="B86" s="5" t="e">
        <f t="shared" si="2"/>
        <v>#DIV/0!</v>
      </c>
      <c r="C86" s="5" t="e">
        <f t="shared" si="1"/>
        <v>#DIV/0!</v>
      </c>
    </row>
    <row r="87" spans="1:3" ht="12.75">
      <c r="A87" s="7"/>
      <c r="B87" s="5" t="e">
        <f t="shared" si="2"/>
        <v>#DIV/0!</v>
      </c>
      <c r="C87" s="5" t="e">
        <f t="shared" si="1"/>
        <v>#DIV/0!</v>
      </c>
    </row>
    <row r="88" spans="1:3" ht="12.75">
      <c r="A88" s="7"/>
      <c r="B88" s="5" t="e">
        <f t="shared" si="2"/>
        <v>#DIV/0!</v>
      </c>
      <c r="C88" s="5" t="e">
        <f t="shared" si="1"/>
        <v>#DIV/0!</v>
      </c>
    </row>
    <row r="89" spans="1:3" ht="12.75">
      <c r="A89" s="7"/>
      <c r="B89" s="5" t="e">
        <f t="shared" si="2"/>
        <v>#DIV/0!</v>
      </c>
      <c r="C89" s="5" t="e">
        <f t="shared" si="1"/>
        <v>#DIV/0!</v>
      </c>
    </row>
    <row r="90" spans="1:3" ht="12.75">
      <c r="A90" s="7"/>
      <c r="B90" s="5" t="e">
        <f t="shared" si="2"/>
        <v>#DIV/0!</v>
      </c>
      <c r="C90" s="5" t="e">
        <f t="shared" si="1"/>
        <v>#DIV/0!</v>
      </c>
    </row>
    <row r="91" spans="1:3" ht="12.75">
      <c r="A91" s="7"/>
      <c r="B91" s="5" t="e">
        <f t="shared" si="2"/>
        <v>#DIV/0!</v>
      </c>
      <c r="C91" s="5" t="e">
        <f aca="true" t="shared" si="3" ref="C91:C122">NORMDIST(B91,$F$22,$F$23,FALSE)*$C$56</f>
        <v>#DIV/0!</v>
      </c>
    </row>
    <row r="92" spans="1:3" ht="12.75">
      <c r="A92" s="7"/>
      <c r="B92" s="5" t="e">
        <f aca="true" t="shared" si="4" ref="B92:B123">B91+$C$57</f>
        <v>#DIV/0!</v>
      </c>
      <c r="C92" s="5" t="e">
        <f t="shared" si="3"/>
        <v>#DIV/0!</v>
      </c>
    </row>
    <row r="93" spans="1:3" ht="12.75">
      <c r="A93" s="7"/>
      <c r="B93" s="5" t="e">
        <f t="shared" si="4"/>
        <v>#DIV/0!</v>
      </c>
      <c r="C93" s="5" t="e">
        <f t="shared" si="3"/>
        <v>#DIV/0!</v>
      </c>
    </row>
    <row r="94" spans="1:3" ht="12.75">
      <c r="A94" s="7"/>
      <c r="B94" s="5" t="e">
        <f t="shared" si="4"/>
        <v>#DIV/0!</v>
      </c>
      <c r="C94" s="5" t="e">
        <f t="shared" si="3"/>
        <v>#DIV/0!</v>
      </c>
    </row>
    <row r="95" spans="1:3" ht="12.75">
      <c r="A95" s="7"/>
      <c r="B95" s="5" t="e">
        <f t="shared" si="4"/>
        <v>#DIV/0!</v>
      </c>
      <c r="C95" s="5" t="e">
        <f t="shared" si="3"/>
        <v>#DIV/0!</v>
      </c>
    </row>
    <row r="96" spans="1:3" ht="12.75">
      <c r="A96" s="7"/>
      <c r="B96" s="5" t="e">
        <f t="shared" si="4"/>
        <v>#DIV/0!</v>
      </c>
      <c r="C96" s="5" t="e">
        <f t="shared" si="3"/>
        <v>#DIV/0!</v>
      </c>
    </row>
    <row r="97" spans="1:3" ht="12.75">
      <c r="A97" s="7"/>
      <c r="B97" s="5" t="e">
        <f t="shared" si="4"/>
        <v>#DIV/0!</v>
      </c>
      <c r="C97" s="5" t="e">
        <f t="shared" si="3"/>
        <v>#DIV/0!</v>
      </c>
    </row>
    <row r="98" spans="1:3" ht="12.75">
      <c r="A98" s="7"/>
      <c r="B98" s="5" t="e">
        <f t="shared" si="4"/>
        <v>#DIV/0!</v>
      </c>
      <c r="C98" s="5" t="e">
        <f t="shared" si="3"/>
        <v>#DIV/0!</v>
      </c>
    </row>
    <row r="99" spans="1:3" ht="12.75">
      <c r="A99" s="7"/>
      <c r="B99" s="5" t="e">
        <f t="shared" si="4"/>
        <v>#DIV/0!</v>
      </c>
      <c r="C99" s="5" t="e">
        <f t="shared" si="3"/>
        <v>#DIV/0!</v>
      </c>
    </row>
    <row r="100" spans="1:3" ht="12.75">
      <c r="A100" s="7"/>
      <c r="B100" s="5" t="e">
        <f t="shared" si="4"/>
        <v>#DIV/0!</v>
      </c>
      <c r="C100" s="5" t="e">
        <f t="shared" si="3"/>
        <v>#DIV/0!</v>
      </c>
    </row>
    <row r="101" spans="1:3" ht="12.75">
      <c r="A101" s="7"/>
      <c r="B101" s="5" t="e">
        <f t="shared" si="4"/>
        <v>#DIV/0!</v>
      </c>
      <c r="C101" s="5" t="e">
        <f t="shared" si="3"/>
        <v>#DIV/0!</v>
      </c>
    </row>
    <row r="102" spans="1:3" ht="12.75">
      <c r="A102" s="7"/>
      <c r="B102" s="5" t="e">
        <f t="shared" si="4"/>
        <v>#DIV/0!</v>
      </c>
      <c r="C102" s="5" t="e">
        <f t="shared" si="3"/>
        <v>#DIV/0!</v>
      </c>
    </row>
    <row r="103" spans="1:3" ht="12.75">
      <c r="A103" s="7"/>
      <c r="B103" s="5" t="e">
        <f t="shared" si="4"/>
        <v>#DIV/0!</v>
      </c>
      <c r="C103" s="5" t="e">
        <f t="shared" si="3"/>
        <v>#DIV/0!</v>
      </c>
    </row>
    <row r="104" spans="1:3" ht="12.75">
      <c r="A104" s="7"/>
      <c r="B104" s="5" t="e">
        <f t="shared" si="4"/>
        <v>#DIV/0!</v>
      </c>
      <c r="C104" s="5" t="e">
        <f t="shared" si="3"/>
        <v>#DIV/0!</v>
      </c>
    </row>
    <row r="105" spans="1:3" ht="12.75">
      <c r="A105" s="7"/>
      <c r="B105" s="5" t="e">
        <f t="shared" si="4"/>
        <v>#DIV/0!</v>
      </c>
      <c r="C105" s="5" t="e">
        <f t="shared" si="3"/>
        <v>#DIV/0!</v>
      </c>
    </row>
    <row r="106" spans="1:3" ht="12.75">
      <c r="A106" s="7"/>
      <c r="B106" s="5" t="e">
        <f t="shared" si="4"/>
        <v>#DIV/0!</v>
      </c>
      <c r="C106" s="5" t="e">
        <f t="shared" si="3"/>
        <v>#DIV/0!</v>
      </c>
    </row>
    <row r="107" spans="1:3" ht="12.75">
      <c r="A107" s="7"/>
      <c r="B107" s="5" t="e">
        <f t="shared" si="4"/>
        <v>#DIV/0!</v>
      </c>
      <c r="C107" s="5" t="e">
        <f t="shared" si="3"/>
        <v>#DIV/0!</v>
      </c>
    </row>
    <row r="108" spans="1:3" ht="12.75">
      <c r="A108" s="7"/>
      <c r="B108" s="5" t="e">
        <f t="shared" si="4"/>
        <v>#DIV/0!</v>
      </c>
      <c r="C108" s="5" t="e">
        <f t="shared" si="3"/>
        <v>#DIV/0!</v>
      </c>
    </row>
    <row r="109" spans="1:3" ht="12.75">
      <c r="A109" s="7"/>
      <c r="B109" s="5" t="e">
        <f t="shared" si="4"/>
        <v>#DIV/0!</v>
      </c>
      <c r="C109" s="5" t="e">
        <f t="shared" si="3"/>
        <v>#DIV/0!</v>
      </c>
    </row>
    <row r="110" spans="1:3" ht="12.75">
      <c r="A110" s="7"/>
      <c r="B110" s="5" t="e">
        <f t="shared" si="4"/>
        <v>#DIV/0!</v>
      </c>
      <c r="C110" s="5" t="e">
        <f t="shared" si="3"/>
        <v>#DIV/0!</v>
      </c>
    </row>
    <row r="111" spans="1:3" ht="12.75">
      <c r="A111" s="7"/>
      <c r="B111" s="5" t="e">
        <f t="shared" si="4"/>
        <v>#DIV/0!</v>
      </c>
      <c r="C111" s="5" t="e">
        <f t="shared" si="3"/>
        <v>#DIV/0!</v>
      </c>
    </row>
    <row r="112" spans="1:3" ht="12.75">
      <c r="A112" s="7"/>
      <c r="B112" s="5" t="e">
        <f t="shared" si="4"/>
        <v>#DIV/0!</v>
      </c>
      <c r="C112" s="5" t="e">
        <f t="shared" si="3"/>
        <v>#DIV/0!</v>
      </c>
    </row>
    <row r="113" spans="1:3" ht="12.75">
      <c r="A113" s="7"/>
      <c r="B113" s="5" t="e">
        <f t="shared" si="4"/>
        <v>#DIV/0!</v>
      </c>
      <c r="C113" s="5" t="e">
        <f t="shared" si="3"/>
        <v>#DIV/0!</v>
      </c>
    </row>
    <row r="114" spans="1:3" ht="12.75">
      <c r="A114" s="7"/>
      <c r="B114" s="5" t="e">
        <f t="shared" si="4"/>
        <v>#DIV/0!</v>
      </c>
      <c r="C114" s="5" t="e">
        <f t="shared" si="3"/>
        <v>#DIV/0!</v>
      </c>
    </row>
    <row r="115" spans="1:3" ht="12.75">
      <c r="A115" s="7"/>
      <c r="B115" s="5" t="e">
        <f t="shared" si="4"/>
        <v>#DIV/0!</v>
      </c>
      <c r="C115" s="5" t="e">
        <f t="shared" si="3"/>
        <v>#DIV/0!</v>
      </c>
    </row>
    <row r="116" spans="1:3" ht="12.75">
      <c r="A116" s="7"/>
      <c r="B116" s="5" t="e">
        <f t="shared" si="4"/>
        <v>#DIV/0!</v>
      </c>
      <c r="C116" s="5" t="e">
        <f t="shared" si="3"/>
        <v>#DIV/0!</v>
      </c>
    </row>
    <row r="117" spans="1:3" ht="12.75">
      <c r="A117" s="7"/>
      <c r="B117" s="5" t="e">
        <f t="shared" si="4"/>
        <v>#DIV/0!</v>
      </c>
      <c r="C117" s="5" t="e">
        <f t="shared" si="3"/>
        <v>#DIV/0!</v>
      </c>
    </row>
    <row r="118" spans="1:3" ht="12.75">
      <c r="A118" s="7"/>
      <c r="B118" s="5" t="e">
        <f t="shared" si="4"/>
        <v>#DIV/0!</v>
      </c>
      <c r="C118" s="5" t="e">
        <f t="shared" si="3"/>
        <v>#DIV/0!</v>
      </c>
    </row>
    <row r="119" spans="1:3" ht="12.75">
      <c r="A119" s="7"/>
      <c r="B119" s="5" t="e">
        <f t="shared" si="4"/>
        <v>#DIV/0!</v>
      </c>
      <c r="C119" s="5" t="e">
        <f t="shared" si="3"/>
        <v>#DIV/0!</v>
      </c>
    </row>
    <row r="120" spans="1:3" ht="12.75">
      <c r="A120" s="7"/>
      <c r="B120" s="5" t="e">
        <f t="shared" si="4"/>
        <v>#DIV/0!</v>
      </c>
      <c r="C120" s="5" t="e">
        <f t="shared" si="3"/>
        <v>#DIV/0!</v>
      </c>
    </row>
    <row r="121" spans="1:3" ht="12.75">
      <c r="A121" s="7"/>
      <c r="B121" s="5" t="e">
        <f t="shared" si="4"/>
        <v>#DIV/0!</v>
      </c>
      <c r="C121" s="5" t="e">
        <f t="shared" si="3"/>
        <v>#DIV/0!</v>
      </c>
    </row>
    <row r="122" spans="1:3" ht="12.75">
      <c r="A122" s="7"/>
      <c r="B122" s="5" t="e">
        <f t="shared" si="4"/>
        <v>#DIV/0!</v>
      </c>
      <c r="C122" s="5" t="e">
        <f t="shared" si="3"/>
        <v>#DIV/0!</v>
      </c>
    </row>
    <row r="123" spans="1:3" ht="12.75">
      <c r="A123" s="7"/>
      <c r="B123" s="5" t="e">
        <f t="shared" si="4"/>
        <v>#DIV/0!</v>
      </c>
      <c r="C123" s="5" t="e">
        <f aca="true" t="shared" si="5" ref="C123:C154">NORMDIST(B123,$F$22,$F$23,FALSE)*$C$56</f>
        <v>#DIV/0!</v>
      </c>
    </row>
    <row r="124" spans="1:3" ht="12.75">
      <c r="A124" s="7"/>
      <c r="B124" s="5" t="e">
        <f aca="true" t="shared" si="6" ref="B124:B159">B123+$C$57</f>
        <v>#DIV/0!</v>
      </c>
      <c r="C124" s="5" t="e">
        <f t="shared" si="5"/>
        <v>#DIV/0!</v>
      </c>
    </row>
    <row r="125" spans="1:3" ht="12.75">
      <c r="A125" s="7"/>
      <c r="B125" s="5" t="e">
        <f t="shared" si="6"/>
        <v>#DIV/0!</v>
      </c>
      <c r="C125" s="5" t="e">
        <f t="shared" si="5"/>
        <v>#DIV/0!</v>
      </c>
    </row>
    <row r="126" spans="1:3" ht="12.75">
      <c r="A126" s="7"/>
      <c r="B126" s="5" t="e">
        <f t="shared" si="6"/>
        <v>#DIV/0!</v>
      </c>
      <c r="C126" s="5" t="e">
        <f t="shared" si="5"/>
        <v>#DIV/0!</v>
      </c>
    </row>
    <row r="127" spans="1:3" ht="12.75">
      <c r="A127" s="7"/>
      <c r="B127" s="5" t="e">
        <f t="shared" si="6"/>
        <v>#DIV/0!</v>
      </c>
      <c r="C127" s="5" t="e">
        <f t="shared" si="5"/>
        <v>#DIV/0!</v>
      </c>
    </row>
    <row r="128" spans="1:3" ht="12.75">
      <c r="A128" s="7"/>
      <c r="B128" s="5" t="e">
        <f t="shared" si="6"/>
        <v>#DIV/0!</v>
      </c>
      <c r="C128" s="5" t="e">
        <f t="shared" si="5"/>
        <v>#DIV/0!</v>
      </c>
    </row>
    <row r="129" spans="1:3" ht="12.75">
      <c r="A129" s="7"/>
      <c r="B129" s="5" t="e">
        <f t="shared" si="6"/>
        <v>#DIV/0!</v>
      </c>
      <c r="C129" s="5" t="e">
        <f t="shared" si="5"/>
        <v>#DIV/0!</v>
      </c>
    </row>
    <row r="130" spans="1:3" ht="12.75">
      <c r="A130" s="7"/>
      <c r="B130" s="5" t="e">
        <f t="shared" si="6"/>
        <v>#DIV/0!</v>
      </c>
      <c r="C130" s="5" t="e">
        <f t="shared" si="5"/>
        <v>#DIV/0!</v>
      </c>
    </row>
    <row r="131" spans="1:3" ht="12.75">
      <c r="A131" s="7"/>
      <c r="B131" s="5" t="e">
        <f t="shared" si="6"/>
        <v>#DIV/0!</v>
      </c>
      <c r="C131" s="5" t="e">
        <f t="shared" si="5"/>
        <v>#DIV/0!</v>
      </c>
    </row>
    <row r="132" spans="1:3" ht="12.75">
      <c r="A132" s="7"/>
      <c r="B132" s="5" t="e">
        <f t="shared" si="6"/>
        <v>#DIV/0!</v>
      </c>
      <c r="C132" s="5" t="e">
        <f t="shared" si="5"/>
        <v>#DIV/0!</v>
      </c>
    </row>
    <row r="133" spans="1:3" ht="12.75">
      <c r="A133" s="7"/>
      <c r="B133" s="5" t="e">
        <f t="shared" si="6"/>
        <v>#DIV/0!</v>
      </c>
      <c r="C133" s="5" t="e">
        <f t="shared" si="5"/>
        <v>#DIV/0!</v>
      </c>
    </row>
    <row r="134" spans="1:3" ht="12.75">
      <c r="A134" s="7"/>
      <c r="B134" s="5" t="e">
        <f t="shared" si="6"/>
        <v>#DIV/0!</v>
      </c>
      <c r="C134" s="5" t="e">
        <f t="shared" si="5"/>
        <v>#DIV/0!</v>
      </c>
    </row>
    <row r="135" spans="1:3" ht="12.75">
      <c r="A135" s="7"/>
      <c r="B135" s="5" t="e">
        <f t="shared" si="6"/>
        <v>#DIV/0!</v>
      </c>
      <c r="C135" s="5" t="e">
        <f t="shared" si="5"/>
        <v>#DIV/0!</v>
      </c>
    </row>
    <row r="136" spans="1:3" ht="12.75">
      <c r="A136" s="7"/>
      <c r="B136" s="5" t="e">
        <f t="shared" si="6"/>
        <v>#DIV/0!</v>
      </c>
      <c r="C136" s="5" t="e">
        <f t="shared" si="5"/>
        <v>#DIV/0!</v>
      </c>
    </row>
    <row r="137" spans="1:3" ht="12.75">
      <c r="A137" s="7"/>
      <c r="B137" s="5" t="e">
        <f t="shared" si="6"/>
        <v>#DIV/0!</v>
      </c>
      <c r="C137" s="5" t="e">
        <f t="shared" si="5"/>
        <v>#DIV/0!</v>
      </c>
    </row>
    <row r="138" spans="1:3" ht="12.75">
      <c r="A138" s="7"/>
      <c r="B138" s="5" t="e">
        <f t="shared" si="6"/>
        <v>#DIV/0!</v>
      </c>
      <c r="C138" s="5" t="e">
        <f t="shared" si="5"/>
        <v>#DIV/0!</v>
      </c>
    </row>
    <row r="139" spans="1:3" ht="12.75">
      <c r="A139" s="7"/>
      <c r="B139" s="5" t="e">
        <f t="shared" si="6"/>
        <v>#DIV/0!</v>
      </c>
      <c r="C139" s="5" t="e">
        <f t="shared" si="5"/>
        <v>#DIV/0!</v>
      </c>
    </row>
    <row r="140" spans="1:3" ht="12.75">
      <c r="A140" s="7"/>
      <c r="B140" s="5" t="e">
        <f t="shared" si="6"/>
        <v>#DIV/0!</v>
      </c>
      <c r="C140" s="5" t="e">
        <f t="shared" si="5"/>
        <v>#DIV/0!</v>
      </c>
    </row>
    <row r="141" spans="1:3" ht="12.75">
      <c r="A141" s="7"/>
      <c r="B141" s="5" t="e">
        <f t="shared" si="6"/>
        <v>#DIV/0!</v>
      </c>
      <c r="C141" s="5" t="e">
        <f t="shared" si="5"/>
        <v>#DIV/0!</v>
      </c>
    </row>
    <row r="142" spans="1:3" ht="12.75">
      <c r="A142" s="7"/>
      <c r="B142" s="5" t="e">
        <f t="shared" si="6"/>
        <v>#DIV/0!</v>
      </c>
      <c r="C142" s="5" t="e">
        <f t="shared" si="5"/>
        <v>#DIV/0!</v>
      </c>
    </row>
    <row r="143" spans="1:3" ht="12.75">
      <c r="A143" s="7"/>
      <c r="B143" s="5" t="e">
        <f t="shared" si="6"/>
        <v>#DIV/0!</v>
      </c>
      <c r="C143" s="5" t="e">
        <f t="shared" si="5"/>
        <v>#DIV/0!</v>
      </c>
    </row>
    <row r="144" spans="1:3" ht="12.75">
      <c r="A144" s="7"/>
      <c r="B144" s="5" t="e">
        <f t="shared" si="6"/>
        <v>#DIV/0!</v>
      </c>
      <c r="C144" s="5" t="e">
        <f t="shared" si="5"/>
        <v>#DIV/0!</v>
      </c>
    </row>
    <row r="145" spans="1:3" ht="12.75">
      <c r="A145" s="7"/>
      <c r="B145" s="5" t="e">
        <f t="shared" si="6"/>
        <v>#DIV/0!</v>
      </c>
      <c r="C145" s="5" t="e">
        <f t="shared" si="5"/>
        <v>#DIV/0!</v>
      </c>
    </row>
    <row r="146" spans="1:3" ht="12.75">
      <c r="A146" s="7"/>
      <c r="B146" s="5" t="e">
        <f t="shared" si="6"/>
        <v>#DIV/0!</v>
      </c>
      <c r="C146" s="5" t="e">
        <f t="shared" si="5"/>
        <v>#DIV/0!</v>
      </c>
    </row>
    <row r="147" spans="1:3" ht="12.75">
      <c r="A147" s="7"/>
      <c r="B147" s="5" t="e">
        <f t="shared" si="6"/>
        <v>#DIV/0!</v>
      </c>
      <c r="C147" s="5" t="e">
        <f t="shared" si="5"/>
        <v>#DIV/0!</v>
      </c>
    </row>
    <row r="148" spans="1:3" ht="12.75">
      <c r="A148" s="7"/>
      <c r="B148" s="5" t="e">
        <f t="shared" si="6"/>
        <v>#DIV/0!</v>
      </c>
      <c r="C148" s="5" t="e">
        <f t="shared" si="5"/>
        <v>#DIV/0!</v>
      </c>
    </row>
    <row r="149" spans="1:3" ht="12.75">
      <c r="A149" s="7"/>
      <c r="B149" s="5" t="e">
        <f t="shared" si="6"/>
        <v>#DIV/0!</v>
      </c>
      <c r="C149" s="5" t="e">
        <f t="shared" si="5"/>
        <v>#DIV/0!</v>
      </c>
    </row>
    <row r="150" spans="1:3" ht="12.75">
      <c r="A150" s="7"/>
      <c r="B150" s="5" t="e">
        <f t="shared" si="6"/>
        <v>#DIV/0!</v>
      </c>
      <c r="C150" s="5" t="e">
        <f t="shared" si="5"/>
        <v>#DIV/0!</v>
      </c>
    </row>
    <row r="151" spans="1:3" ht="12.75">
      <c r="A151" s="7"/>
      <c r="B151" s="5" t="e">
        <f t="shared" si="6"/>
        <v>#DIV/0!</v>
      </c>
      <c r="C151" s="5" t="e">
        <f t="shared" si="5"/>
        <v>#DIV/0!</v>
      </c>
    </row>
    <row r="152" spans="1:3" ht="12.75">
      <c r="A152" s="7"/>
      <c r="B152" s="5" t="e">
        <f t="shared" si="6"/>
        <v>#DIV/0!</v>
      </c>
      <c r="C152" s="5" t="e">
        <f t="shared" si="5"/>
        <v>#DIV/0!</v>
      </c>
    </row>
    <row r="153" spans="1:3" ht="12.75">
      <c r="A153" s="7"/>
      <c r="B153" s="5" t="e">
        <f t="shared" si="6"/>
        <v>#DIV/0!</v>
      </c>
      <c r="C153" s="5" t="e">
        <f t="shared" si="5"/>
        <v>#DIV/0!</v>
      </c>
    </row>
    <row r="154" spans="1:3" ht="12.75">
      <c r="A154" s="7"/>
      <c r="B154" s="5" t="e">
        <f t="shared" si="6"/>
        <v>#DIV/0!</v>
      </c>
      <c r="C154" s="5" t="e">
        <f t="shared" si="5"/>
        <v>#DIV/0!</v>
      </c>
    </row>
    <row r="155" spans="1:3" ht="12.75">
      <c r="A155" s="7"/>
      <c r="B155" s="5" t="e">
        <f t="shared" si="6"/>
        <v>#DIV/0!</v>
      </c>
      <c r="C155" s="5" t="e">
        <f>NORMDIST(B155,$F$22,$F$23,FALSE)*$C$56</f>
        <v>#DIV/0!</v>
      </c>
    </row>
    <row r="156" spans="1:3" ht="12.75">
      <c r="A156" s="7"/>
      <c r="B156" s="5" t="e">
        <f t="shared" si="6"/>
        <v>#DIV/0!</v>
      </c>
      <c r="C156" s="5" t="e">
        <f>NORMDIST(B156,$F$22,$F$23,FALSE)*$C$56</f>
        <v>#DIV/0!</v>
      </c>
    </row>
    <row r="157" spans="1:3" ht="12.75">
      <c r="A157" s="7"/>
      <c r="B157" s="5" t="e">
        <f t="shared" si="6"/>
        <v>#DIV/0!</v>
      </c>
      <c r="C157" s="5" t="e">
        <f>NORMDIST(B157,$F$22,$F$23,FALSE)*$C$56</f>
        <v>#DIV/0!</v>
      </c>
    </row>
    <row r="158" spans="1:3" ht="12.75">
      <c r="A158" s="7"/>
      <c r="B158" s="5" t="e">
        <f t="shared" si="6"/>
        <v>#DIV/0!</v>
      </c>
      <c r="C158" s="5" t="e">
        <f>NORMDIST(B158,$F$22,$F$23,FALSE)*$C$56</f>
        <v>#DIV/0!</v>
      </c>
    </row>
    <row r="159" spans="1:3" ht="12.75">
      <c r="A159" s="7"/>
      <c r="B159" s="5" t="e">
        <f t="shared" si="6"/>
        <v>#DIV/0!</v>
      </c>
      <c r="C159" s="5" t="e">
        <f>NORMDIST(B159,$F$22,$F$23,FALSE)*$C$56</f>
        <v>#DIV/0!</v>
      </c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</sheetData>
  <sheetProtection sheet="1" scenarios="1" formatCells="0" formatColumns="0" formatRows="0" insertColumns="0" insertRows="0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2006-08-09T22:20:42Z</dcterms:created>
  <dcterms:modified xsi:type="dcterms:W3CDTF">2006-08-24T03:33:01Z</dcterms:modified>
  <cp:category/>
  <cp:version/>
  <cp:contentType/>
  <cp:contentStatus/>
</cp:coreProperties>
</file>